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80" windowHeight="5775" activeTab="0"/>
  </bookViews>
  <sheets>
    <sheet name="Zestawienie gmin" sheetId="1" r:id="rId1"/>
  </sheets>
  <definedNames/>
  <calcPr fullCalcOnLoad="1"/>
</workbook>
</file>

<file path=xl/sharedStrings.xml><?xml version="1.0" encoding="utf-8"?>
<sst xmlns="http://schemas.openxmlformats.org/spreadsheetml/2006/main" count="157" uniqueCount="91">
  <si>
    <t>Chełmiec</t>
  </si>
  <si>
    <t>Lp.</t>
  </si>
  <si>
    <t>Gmina</t>
  </si>
  <si>
    <t>Typ gminy</t>
  </si>
  <si>
    <t>z tego na zadania :</t>
  </si>
  <si>
    <t>bieżące</t>
  </si>
  <si>
    <t>majątkowe</t>
  </si>
  <si>
    <t>wiejska</t>
  </si>
  <si>
    <t>Alwernia</t>
  </si>
  <si>
    <t>Biały Dunajec</t>
  </si>
  <si>
    <t>Biecz</t>
  </si>
  <si>
    <t>Bobowa</t>
  </si>
  <si>
    <t>Bolesław (olk.)</t>
  </si>
  <si>
    <t>Budzów</t>
  </si>
  <si>
    <t>Ciężkowice</t>
  </si>
  <si>
    <t>Czarny Dunajec</t>
  </si>
  <si>
    <t>Czorsztyn</t>
  </si>
  <si>
    <t>Dąbrowa Tarnowska</t>
  </si>
  <si>
    <t>Dębno</t>
  </si>
  <si>
    <t>Dobra</t>
  </si>
  <si>
    <t>Drwinia</t>
  </si>
  <si>
    <t>Gnojnik</t>
  </si>
  <si>
    <t>Gromnik</t>
  </si>
  <si>
    <t>Gródek n/Dunajcem</t>
  </si>
  <si>
    <t>Klucze</t>
  </si>
  <si>
    <t>Krościenko nad Dunajcem</t>
  </si>
  <si>
    <t>Krynica-Zdrój</t>
  </si>
  <si>
    <t>Libiąż</t>
  </si>
  <si>
    <t>Limanowa</t>
  </si>
  <si>
    <t>Lipinki</t>
  </si>
  <si>
    <t>Lisia Góra</t>
  </si>
  <si>
    <t>Łącko</t>
  </si>
  <si>
    <t>Moszczenica</t>
  </si>
  <si>
    <t>Mszana Dolna</t>
  </si>
  <si>
    <t>Mucharz</t>
  </si>
  <si>
    <t>Muszyna</t>
  </si>
  <si>
    <t>Nawojowa</t>
  </si>
  <si>
    <t>Nowy Targ</t>
  </si>
  <si>
    <t>Ochotnica Dolna</t>
  </si>
  <si>
    <t>Olkusz</t>
  </si>
  <si>
    <t>Piwniczna-Zdrój</t>
  </si>
  <si>
    <t>Pleśna</t>
  </si>
  <si>
    <t>Podegrodzie</t>
  </si>
  <si>
    <t>Poronin</t>
  </si>
  <si>
    <t>Raba Wyżna</t>
  </si>
  <si>
    <t>Rabka-Zdrój</t>
  </si>
  <si>
    <t>Raciechowice</t>
  </si>
  <si>
    <t>Radgoszcz</t>
  </si>
  <si>
    <t>Radłów</t>
  </si>
  <si>
    <t>Radziemice</t>
  </si>
  <si>
    <t>Ryglice</t>
  </si>
  <si>
    <t>Sękowa</t>
  </si>
  <si>
    <t>Skrzyszów</t>
  </si>
  <si>
    <t>Spytkowice (nowotarskie)</t>
  </si>
  <si>
    <t>Sułkowice</t>
  </si>
  <si>
    <t>Sułoszowa</t>
  </si>
  <si>
    <t>Szczurowa</t>
  </si>
  <si>
    <t>Szerzyny</t>
  </si>
  <si>
    <t>Trzebinia</t>
  </si>
  <si>
    <t>Wiśniowa</t>
  </si>
  <si>
    <t>Wolbrom</t>
  </si>
  <si>
    <t>Zator</t>
  </si>
  <si>
    <t>Zawoja</t>
  </si>
  <si>
    <t>Razem</t>
  </si>
  <si>
    <t>miejsko-wiejska</t>
  </si>
  <si>
    <t>miejski</t>
  </si>
  <si>
    <t>Jordanów gmina</t>
  </si>
  <si>
    <t>miejska</t>
  </si>
  <si>
    <t>miasta</t>
  </si>
  <si>
    <t>Wysokość zwrotu wykonanych wydatków (10%, 20%, 30%)</t>
  </si>
  <si>
    <t>część 85/12 - województwo małopolskie</t>
  </si>
  <si>
    <t>Zał. 1 Zestawienie  wnioskowanych kwot zwrotu dla poszczególnych gmin części wydatków poniesionych w ramach  funduszu sołeckiego w 2011 roku</t>
  </si>
  <si>
    <t>Kwota wydatków wykonanych 
w ramach funduszu sołeckiego 
w 2011 r. (zgodnie 
z wnioskiem)</t>
  </si>
  <si>
    <r>
      <t>K</t>
    </r>
    <r>
      <rPr>
        <sz val="10"/>
        <rFont val="Arial CE"/>
        <family val="0"/>
      </rPr>
      <t>b danej  gminy (iloraz wykonanych 
w 2009 r. dochodów bieżących oraz liczby mieszkanców  według stanu na dzień  31 grudnia 2009 r.)</t>
    </r>
  </si>
  <si>
    <r>
      <t>K</t>
    </r>
    <r>
      <rPr>
        <sz val="9"/>
        <rFont val="Arial CE"/>
        <family val="0"/>
      </rPr>
      <t>b</t>
    </r>
    <r>
      <rPr>
        <sz val="10"/>
        <rFont val="Arial CE"/>
        <family val="0"/>
      </rPr>
      <t>/K</t>
    </r>
    <r>
      <rPr>
        <sz val="9"/>
        <rFont val="Arial CE"/>
        <family val="0"/>
      </rPr>
      <t>bk                           kol. (5/2399,29) x 100</t>
    </r>
  </si>
  <si>
    <t>Kwota dotacji na zwrot  części wykonanych wydatków  (kol.4xkol.7)</t>
  </si>
  <si>
    <t>Chrzanów</t>
  </si>
  <si>
    <t>Jerzmanowice-Przeginia</t>
  </si>
  <si>
    <t>Kamionka Wielka</t>
  </si>
  <si>
    <t>Korzenna</t>
  </si>
  <si>
    <t>Krzeszowice</t>
  </si>
  <si>
    <t>Laskowa</t>
  </si>
  <si>
    <t>Łukowica</t>
  </si>
  <si>
    <t>Nowy Wiśnicz</t>
  </si>
  <si>
    <t>Stryszawa</t>
  </si>
  <si>
    <t>Tokarnia</t>
  </si>
  <si>
    <t>Wielka Wieś</t>
  </si>
  <si>
    <t>Wieprz</t>
  </si>
  <si>
    <t>Zakliczyn</t>
  </si>
  <si>
    <t>Osiek</t>
  </si>
  <si>
    <t>Razem po zaokrągleniu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</si>
</sst>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[Red]\-#,##0.00\ "/>
    <numFmt numFmtId="166" formatCode="00\-000"/>
    <numFmt numFmtId="167" formatCode="#,##0.00_ ;\-#,##0.00\ "/>
    <numFmt numFmtId="168" formatCode="#,##0.000"/>
  </numFmts>
  <fonts count="25">
    <font>
      <sz val="10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3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left"/>
    </xf>
    <xf numFmtId="0" fontId="19" fillId="0" borderId="10" xfId="52" applyFont="1" applyBorder="1" applyAlignment="1">
      <alignment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9" fontId="0" fillId="0" borderId="10" xfId="0" applyNumberFormat="1" applyFont="1" applyFill="1" applyBorder="1" applyAlignment="1">
      <alignment/>
    </xf>
    <xf numFmtId="1" fontId="21" fillId="0" borderId="10" xfId="52" applyNumberFormat="1" applyFont="1" applyFill="1" applyBorder="1" applyAlignment="1">
      <alignment/>
      <protection/>
    </xf>
    <xf numFmtId="4" fontId="0" fillId="0" borderId="10" xfId="42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7" fontId="0" fillId="0" borderId="10" xfId="42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0" fontId="19" fillId="0" borderId="10" xfId="52" applyFont="1" applyFill="1" applyBorder="1" applyAlignment="1">
      <alignment/>
      <protection/>
    </xf>
    <xf numFmtId="1" fontId="0" fillId="0" borderId="10" xfId="0" applyNumberFormat="1" applyFont="1" applyFill="1" applyBorder="1" applyAlignment="1">
      <alignment horizontal="right"/>
    </xf>
    <xf numFmtId="4" fontId="0" fillId="0" borderId="10" xfId="42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88"/>
  <sheetViews>
    <sheetView tabSelected="1" workbookViewId="0" topLeftCell="A67">
      <selection activeCell="H11" sqref="H11"/>
    </sheetView>
  </sheetViews>
  <sheetFormatPr defaultColWidth="12.125" defaultRowHeight="12.75"/>
  <cols>
    <col min="1" max="1" width="5.625" style="0" customWidth="1"/>
    <col min="2" max="2" width="24.75390625" style="0" customWidth="1"/>
    <col min="3" max="3" width="15.00390625" style="0" customWidth="1"/>
    <col min="4" max="4" width="14.25390625" style="0" customWidth="1"/>
    <col min="5" max="5" width="14.00390625" style="0" customWidth="1"/>
  </cols>
  <sheetData>
    <row r="4" ht="12.75">
      <c r="B4" t="s">
        <v>71</v>
      </c>
    </row>
    <row r="6" spans="2:3" ht="12.75">
      <c r="B6" s="22" t="s">
        <v>70</v>
      </c>
      <c r="C6" s="22"/>
    </row>
    <row r="8" spans="1:10" ht="18" customHeight="1">
      <c r="A8" s="31" t="s">
        <v>1</v>
      </c>
      <c r="B8" s="33" t="s">
        <v>2</v>
      </c>
      <c r="C8" s="31" t="s">
        <v>3</v>
      </c>
      <c r="D8" s="33" t="s">
        <v>72</v>
      </c>
      <c r="E8" s="33" t="s">
        <v>73</v>
      </c>
      <c r="F8" s="33" t="s">
        <v>74</v>
      </c>
      <c r="G8" s="33" t="s">
        <v>69</v>
      </c>
      <c r="H8" s="33" t="s">
        <v>75</v>
      </c>
      <c r="I8" s="35" t="s">
        <v>4</v>
      </c>
      <c r="J8" s="36"/>
    </row>
    <row r="9" spans="1:10" ht="135" customHeight="1">
      <c r="A9" s="32"/>
      <c r="B9" s="34"/>
      <c r="C9" s="32"/>
      <c r="D9" s="34"/>
      <c r="E9" s="37"/>
      <c r="F9" s="34"/>
      <c r="G9" s="34"/>
      <c r="H9" s="34"/>
      <c r="I9" s="21" t="s">
        <v>5</v>
      </c>
      <c r="J9" s="21" t="s">
        <v>6</v>
      </c>
    </row>
    <row r="10" spans="1:10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</row>
    <row r="11" spans="1:10" ht="16.5" customHeight="1">
      <c r="A11" s="4">
        <v>1</v>
      </c>
      <c r="B11" s="5" t="s">
        <v>8</v>
      </c>
      <c r="C11" s="7" t="s">
        <v>64</v>
      </c>
      <c r="D11" s="19">
        <v>138655.67</v>
      </c>
      <c r="E11" s="20">
        <v>1923.2</v>
      </c>
      <c r="F11" s="23">
        <f>E11/2399.29*100</f>
        <v>80.15704645957763</v>
      </c>
      <c r="G11" s="8">
        <v>0.3</v>
      </c>
      <c r="H11" s="18">
        <f>D11*G11</f>
        <v>41596.701</v>
      </c>
      <c r="I11" s="18">
        <v>0</v>
      </c>
      <c r="J11" s="18">
        <v>41596.7</v>
      </c>
    </row>
    <row r="12" spans="1:10" ht="15">
      <c r="A12" s="4">
        <v>2</v>
      </c>
      <c r="B12" s="5" t="s">
        <v>9</v>
      </c>
      <c r="C12" s="7" t="s">
        <v>64</v>
      </c>
      <c r="D12" s="9">
        <v>152344</v>
      </c>
      <c r="E12" s="9">
        <v>2202.04</v>
      </c>
      <c r="F12" s="23">
        <f aca="true" t="shared" si="0" ref="F12:F76">E12/2399.29*100</f>
        <v>91.77881790029551</v>
      </c>
      <c r="G12" s="8">
        <v>0.3</v>
      </c>
      <c r="H12" s="18">
        <f>D12*G12</f>
        <v>45703.2</v>
      </c>
      <c r="I12" s="14">
        <v>0</v>
      </c>
      <c r="J12" s="13">
        <v>45703.2</v>
      </c>
    </row>
    <row r="13" spans="1:10" ht="15">
      <c r="A13" s="4">
        <v>3</v>
      </c>
      <c r="B13" s="5" t="s">
        <v>10</v>
      </c>
      <c r="C13" s="7" t="s">
        <v>7</v>
      </c>
      <c r="D13" s="9">
        <v>182724</v>
      </c>
      <c r="E13" s="9">
        <v>2056.68</v>
      </c>
      <c r="F13" s="23">
        <f t="shared" si="0"/>
        <v>85.7203589395196</v>
      </c>
      <c r="G13" s="8">
        <v>0.3</v>
      </c>
      <c r="H13" s="9">
        <v>54817.2</v>
      </c>
      <c r="I13" s="10">
        <v>6396.49</v>
      </c>
      <c r="J13" s="9">
        <v>48420.71</v>
      </c>
    </row>
    <row r="14" spans="1:10" ht="15">
      <c r="A14" s="4">
        <v>4</v>
      </c>
      <c r="B14" s="5" t="s">
        <v>11</v>
      </c>
      <c r="C14" s="7" t="s">
        <v>64</v>
      </c>
      <c r="D14" s="9">
        <v>209940.64</v>
      </c>
      <c r="E14" s="9">
        <v>2785.1</v>
      </c>
      <c r="F14" s="23">
        <f t="shared" si="0"/>
        <v>116.08017371805826</v>
      </c>
      <c r="G14" s="8">
        <v>0.2</v>
      </c>
      <c r="H14" s="18">
        <f>D14*G14</f>
        <v>41988.128000000004</v>
      </c>
      <c r="I14" s="10">
        <v>0</v>
      </c>
      <c r="J14" s="9">
        <v>41988.13</v>
      </c>
    </row>
    <row r="15" spans="1:10" ht="15">
      <c r="A15" s="4">
        <v>5</v>
      </c>
      <c r="B15" s="5" t="s">
        <v>12</v>
      </c>
      <c r="C15" s="7" t="s">
        <v>64</v>
      </c>
      <c r="D15" s="9">
        <v>212332.98</v>
      </c>
      <c r="E15" s="9">
        <v>2619.91</v>
      </c>
      <c r="F15" s="23">
        <f t="shared" si="0"/>
        <v>109.19522025265806</v>
      </c>
      <c r="G15" s="8">
        <v>0.2</v>
      </c>
      <c r="H15" s="18">
        <f aca="true" t="shared" si="1" ref="H15:H38">D15*G15</f>
        <v>42466.596000000005</v>
      </c>
      <c r="I15" s="14">
        <v>21818.41</v>
      </c>
      <c r="J15" s="13">
        <v>20648.19</v>
      </c>
    </row>
    <row r="16" spans="1:10" s="15" customFormat="1" ht="15">
      <c r="A16" s="4">
        <v>6</v>
      </c>
      <c r="B16" s="5" t="s">
        <v>13</v>
      </c>
      <c r="C16" s="12" t="s">
        <v>7</v>
      </c>
      <c r="D16" s="13">
        <v>137533.32</v>
      </c>
      <c r="E16" s="13">
        <v>2424.2</v>
      </c>
      <c r="F16" s="23">
        <f t="shared" si="0"/>
        <v>101.03822380787648</v>
      </c>
      <c r="G16" s="16">
        <v>0.2</v>
      </c>
      <c r="H16" s="18">
        <f t="shared" si="1"/>
        <v>27506.664000000004</v>
      </c>
      <c r="I16" s="14">
        <v>27506.66</v>
      </c>
      <c r="J16" s="13">
        <v>0</v>
      </c>
    </row>
    <row r="17" spans="1:10" s="15" customFormat="1" ht="15">
      <c r="A17" s="4">
        <v>7</v>
      </c>
      <c r="B17" s="5" t="s">
        <v>0</v>
      </c>
      <c r="C17" s="12" t="s">
        <v>7</v>
      </c>
      <c r="D17" s="13">
        <v>561015.44</v>
      </c>
      <c r="E17" s="13">
        <v>2735.36</v>
      </c>
      <c r="F17" s="23">
        <f t="shared" si="0"/>
        <v>114.00706042204152</v>
      </c>
      <c r="G17" s="16">
        <v>0.2</v>
      </c>
      <c r="H17" s="18">
        <f t="shared" si="1"/>
        <v>112203.08799999999</v>
      </c>
      <c r="I17" s="14">
        <v>95259.88</v>
      </c>
      <c r="J17" s="13">
        <v>16943.21</v>
      </c>
    </row>
    <row r="18" spans="1:10" s="15" customFormat="1" ht="15">
      <c r="A18" s="4">
        <v>8</v>
      </c>
      <c r="B18" s="5" t="s">
        <v>76</v>
      </c>
      <c r="C18" s="7" t="s">
        <v>64</v>
      </c>
      <c r="D18" s="13">
        <v>20000</v>
      </c>
      <c r="E18" s="13">
        <v>2095.53</v>
      </c>
      <c r="F18" s="23">
        <f t="shared" si="0"/>
        <v>87.3395879614386</v>
      </c>
      <c r="G18" s="16">
        <v>0.3</v>
      </c>
      <c r="H18" s="18">
        <f t="shared" si="1"/>
        <v>6000</v>
      </c>
      <c r="I18" s="14">
        <v>4627.7</v>
      </c>
      <c r="J18" s="13">
        <v>1372.3</v>
      </c>
    </row>
    <row r="19" spans="1:10" ht="15">
      <c r="A19" s="4">
        <v>9</v>
      </c>
      <c r="B19" s="5" t="s">
        <v>14</v>
      </c>
      <c r="C19" s="7" t="s">
        <v>7</v>
      </c>
      <c r="D19" s="9">
        <v>234781.11</v>
      </c>
      <c r="E19" s="9">
        <v>2406.81</v>
      </c>
      <c r="F19" s="23">
        <f t="shared" si="0"/>
        <v>100.31342605520798</v>
      </c>
      <c r="G19" s="8">
        <v>0.2</v>
      </c>
      <c r="H19" s="18">
        <f t="shared" si="1"/>
        <v>46956.222</v>
      </c>
      <c r="I19" s="10">
        <v>42215.23</v>
      </c>
      <c r="J19" s="9">
        <v>4740.99</v>
      </c>
    </row>
    <row r="20" spans="1:10" s="15" customFormat="1" ht="15">
      <c r="A20" s="4">
        <v>10</v>
      </c>
      <c r="B20" s="5" t="s">
        <v>15</v>
      </c>
      <c r="C20" s="7" t="s">
        <v>64</v>
      </c>
      <c r="D20" s="13">
        <v>323460.49</v>
      </c>
      <c r="E20" s="13">
        <v>2320.29</v>
      </c>
      <c r="F20" s="23">
        <f t="shared" si="0"/>
        <v>96.70735926044787</v>
      </c>
      <c r="G20" s="16">
        <v>0.3</v>
      </c>
      <c r="H20" s="18">
        <f t="shared" si="1"/>
        <v>97038.147</v>
      </c>
      <c r="I20" s="14">
        <v>88501.93</v>
      </c>
      <c r="J20" s="13">
        <v>8536.22</v>
      </c>
    </row>
    <row r="21" spans="1:10" ht="15">
      <c r="A21" s="4">
        <v>11</v>
      </c>
      <c r="B21" s="5" t="s">
        <v>16</v>
      </c>
      <c r="C21" s="7" t="s">
        <v>7</v>
      </c>
      <c r="D21" s="9">
        <v>103602.26</v>
      </c>
      <c r="E21" s="9">
        <v>2299.29</v>
      </c>
      <c r="F21" s="23">
        <f t="shared" si="0"/>
        <v>95.83210032968087</v>
      </c>
      <c r="G21" s="8">
        <v>0.3</v>
      </c>
      <c r="H21" s="18">
        <f t="shared" si="1"/>
        <v>31080.677999999996</v>
      </c>
      <c r="I21" s="10">
        <v>31080.68</v>
      </c>
      <c r="J21" s="9">
        <v>0</v>
      </c>
    </row>
    <row r="22" spans="1:10" s="15" customFormat="1" ht="15">
      <c r="A22" s="4">
        <v>12</v>
      </c>
      <c r="B22" s="17" t="s">
        <v>17</v>
      </c>
      <c r="C22" s="7" t="s">
        <v>7</v>
      </c>
      <c r="D22" s="13">
        <v>203746.13</v>
      </c>
      <c r="E22" s="13">
        <v>2099.65</v>
      </c>
      <c r="F22" s="23">
        <f t="shared" si="0"/>
        <v>87.51130542785575</v>
      </c>
      <c r="G22" s="16">
        <v>0.3</v>
      </c>
      <c r="H22" s="18">
        <f t="shared" si="1"/>
        <v>61123.839</v>
      </c>
      <c r="I22" s="14">
        <v>43477.05</v>
      </c>
      <c r="J22" s="13">
        <v>17646.79</v>
      </c>
    </row>
    <row r="23" spans="1:10" s="15" customFormat="1" ht="15">
      <c r="A23" s="4">
        <v>13</v>
      </c>
      <c r="B23" s="5" t="s">
        <v>18</v>
      </c>
      <c r="C23" s="7" t="s">
        <v>64</v>
      </c>
      <c r="D23" s="13">
        <v>116358.25</v>
      </c>
      <c r="E23" s="13">
        <v>1988.91</v>
      </c>
      <c r="F23" s="23">
        <f t="shared" si="0"/>
        <v>82.89577333294433</v>
      </c>
      <c r="G23" s="16">
        <v>0.3</v>
      </c>
      <c r="H23" s="18">
        <f t="shared" si="1"/>
        <v>34907.475</v>
      </c>
      <c r="I23" s="14">
        <v>23770.39</v>
      </c>
      <c r="J23" s="13">
        <v>11137.09</v>
      </c>
    </row>
    <row r="24" spans="1:10" ht="15">
      <c r="A24" s="4">
        <v>14</v>
      </c>
      <c r="B24" s="5" t="s">
        <v>19</v>
      </c>
      <c r="C24" s="7" t="s">
        <v>7</v>
      </c>
      <c r="D24" s="9">
        <v>182809.25</v>
      </c>
      <c r="E24" s="9">
        <v>2389.4</v>
      </c>
      <c r="F24" s="23">
        <f t="shared" si="0"/>
        <v>99.58779472260544</v>
      </c>
      <c r="G24" s="8">
        <v>0.3</v>
      </c>
      <c r="H24" s="18">
        <f t="shared" si="1"/>
        <v>54842.775</v>
      </c>
      <c r="I24" s="10">
        <v>39938.48</v>
      </c>
      <c r="J24" s="9">
        <v>14904.3</v>
      </c>
    </row>
    <row r="25" spans="1:10" ht="15">
      <c r="A25" s="4">
        <v>15</v>
      </c>
      <c r="B25" s="5" t="s">
        <v>20</v>
      </c>
      <c r="C25" s="7" t="s">
        <v>7</v>
      </c>
      <c r="D25" s="9">
        <v>169540.34</v>
      </c>
      <c r="E25" s="9">
        <v>2148.36</v>
      </c>
      <c r="F25" s="23">
        <f t="shared" si="0"/>
        <v>89.5414893572682</v>
      </c>
      <c r="G25" s="8">
        <v>0.3</v>
      </c>
      <c r="H25" s="18">
        <f t="shared" si="1"/>
        <v>50862.102</v>
      </c>
      <c r="I25" s="10">
        <v>50862.1</v>
      </c>
      <c r="J25" s="9">
        <v>0</v>
      </c>
    </row>
    <row r="26" spans="1:10" s="15" customFormat="1" ht="15">
      <c r="A26" s="4">
        <v>16</v>
      </c>
      <c r="B26" s="5" t="s">
        <v>21</v>
      </c>
      <c r="C26" s="12" t="s">
        <v>65</v>
      </c>
      <c r="D26" s="13">
        <v>128747.28</v>
      </c>
      <c r="E26" s="13">
        <v>2245.36</v>
      </c>
      <c r="F26" s="23">
        <f t="shared" si="0"/>
        <v>93.58435203747776</v>
      </c>
      <c r="G26" s="16">
        <v>0.3</v>
      </c>
      <c r="H26" s="18">
        <f t="shared" si="1"/>
        <v>38624.184</v>
      </c>
      <c r="I26" s="14">
        <v>28712.09</v>
      </c>
      <c r="J26" s="13">
        <v>9912.09</v>
      </c>
    </row>
    <row r="27" spans="1:10" s="15" customFormat="1" ht="15">
      <c r="A27" s="28">
        <v>17</v>
      </c>
      <c r="B27" s="5" t="s">
        <v>22</v>
      </c>
      <c r="C27" s="12" t="s">
        <v>7</v>
      </c>
      <c r="D27" s="13">
        <v>133468.05</v>
      </c>
      <c r="E27" s="13">
        <v>2367.54</v>
      </c>
      <c r="F27" s="29">
        <f t="shared" si="0"/>
        <v>98.67669185467366</v>
      </c>
      <c r="G27" s="16">
        <v>0.3</v>
      </c>
      <c r="H27" s="30">
        <v>40040.42</v>
      </c>
      <c r="I27" s="14">
        <v>39830.42</v>
      </c>
      <c r="J27" s="13">
        <v>210</v>
      </c>
    </row>
    <row r="28" spans="1:10" s="15" customFormat="1" ht="15">
      <c r="A28" s="4">
        <v>18</v>
      </c>
      <c r="B28" s="5" t="s">
        <v>23</v>
      </c>
      <c r="C28" s="12" t="s">
        <v>7</v>
      </c>
      <c r="D28" s="13">
        <v>251448</v>
      </c>
      <c r="E28" s="13">
        <v>2492.79</v>
      </c>
      <c r="F28" s="23">
        <f t="shared" si="0"/>
        <v>103.89698619174838</v>
      </c>
      <c r="G28" s="16">
        <v>0.2</v>
      </c>
      <c r="H28" s="18">
        <v>50089.6</v>
      </c>
      <c r="I28" s="14">
        <v>30322.4</v>
      </c>
      <c r="J28" s="13">
        <v>19767.2</v>
      </c>
    </row>
    <row r="29" spans="1:10" s="15" customFormat="1" ht="15">
      <c r="A29" s="4">
        <v>19</v>
      </c>
      <c r="B29" s="5" t="s">
        <v>77</v>
      </c>
      <c r="C29" s="12" t="s">
        <v>7</v>
      </c>
      <c r="D29" s="13">
        <v>252211.17</v>
      </c>
      <c r="E29" s="13">
        <v>2133.88</v>
      </c>
      <c r="F29" s="23">
        <f t="shared" si="0"/>
        <v>88.93797748500599</v>
      </c>
      <c r="G29" s="16">
        <v>0.3</v>
      </c>
      <c r="H29" s="18">
        <f t="shared" si="1"/>
        <v>75663.351</v>
      </c>
      <c r="I29" s="14">
        <v>64037.75</v>
      </c>
      <c r="J29" s="13">
        <v>11625.6</v>
      </c>
    </row>
    <row r="30" spans="1:10" s="15" customFormat="1" ht="15">
      <c r="A30" s="4">
        <v>20</v>
      </c>
      <c r="B30" s="5" t="s">
        <v>66</v>
      </c>
      <c r="C30" s="12" t="s">
        <v>7</v>
      </c>
      <c r="D30" s="13">
        <v>125005.5</v>
      </c>
      <c r="E30" s="13">
        <v>2500.11</v>
      </c>
      <c r="F30" s="23">
        <f t="shared" si="0"/>
        <v>104.20207644761577</v>
      </c>
      <c r="G30" s="16">
        <v>0.2</v>
      </c>
      <c r="H30" s="18">
        <f t="shared" si="1"/>
        <v>25001.100000000002</v>
      </c>
      <c r="I30" s="14">
        <v>25001.1</v>
      </c>
      <c r="J30" s="13">
        <v>0</v>
      </c>
    </row>
    <row r="31" spans="1:10" s="15" customFormat="1" ht="15">
      <c r="A31" s="28">
        <v>21</v>
      </c>
      <c r="B31" s="5" t="s">
        <v>78</v>
      </c>
      <c r="C31" s="12" t="s">
        <v>7</v>
      </c>
      <c r="D31" s="13">
        <v>202672.14</v>
      </c>
      <c r="E31" s="13">
        <v>2370.48</v>
      </c>
      <c r="F31" s="29">
        <f t="shared" si="0"/>
        <v>98.79922810498107</v>
      </c>
      <c r="G31" s="16">
        <v>0.3</v>
      </c>
      <c r="H31" s="30">
        <f t="shared" si="1"/>
        <v>60801.642</v>
      </c>
      <c r="I31" s="14">
        <v>900</v>
      </c>
      <c r="J31" s="13">
        <v>59901.64</v>
      </c>
    </row>
    <row r="32" spans="1:10" s="15" customFormat="1" ht="15">
      <c r="A32" s="28">
        <v>22</v>
      </c>
      <c r="B32" s="5" t="s">
        <v>24</v>
      </c>
      <c r="C32" s="12" t="s">
        <v>7</v>
      </c>
      <c r="D32" s="13">
        <v>244241.85</v>
      </c>
      <c r="E32" s="13">
        <v>2173.69</v>
      </c>
      <c r="F32" s="29">
        <f t="shared" si="0"/>
        <v>90.59721834376003</v>
      </c>
      <c r="G32" s="16">
        <v>0.3</v>
      </c>
      <c r="H32" s="30">
        <v>73272.56</v>
      </c>
      <c r="I32" s="14">
        <v>33546.29</v>
      </c>
      <c r="J32" s="13">
        <v>39726.27</v>
      </c>
    </row>
    <row r="33" spans="1:10" ht="15">
      <c r="A33" s="4">
        <v>23</v>
      </c>
      <c r="B33" s="5" t="s">
        <v>79</v>
      </c>
      <c r="C33" s="12" t="s">
        <v>7</v>
      </c>
      <c r="D33" s="9">
        <v>356966</v>
      </c>
      <c r="E33" s="9">
        <v>2677.14</v>
      </c>
      <c r="F33" s="23">
        <f t="shared" si="0"/>
        <v>111.5805092339817</v>
      </c>
      <c r="G33" s="8">
        <v>0.2</v>
      </c>
      <c r="H33" s="18">
        <f t="shared" si="1"/>
        <v>71393.2</v>
      </c>
      <c r="I33" s="14">
        <v>71393.2</v>
      </c>
      <c r="J33" s="13">
        <v>0</v>
      </c>
    </row>
    <row r="34" spans="1:10" ht="26.25">
      <c r="A34" s="4">
        <v>24</v>
      </c>
      <c r="B34" s="5" t="s">
        <v>25</v>
      </c>
      <c r="C34" s="7" t="s">
        <v>7</v>
      </c>
      <c r="D34" s="9">
        <v>137464.41</v>
      </c>
      <c r="E34" s="9">
        <v>2294.55</v>
      </c>
      <c r="F34" s="23">
        <f t="shared" si="0"/>
        <v>95.63454188530774</v>
      </c>
      <c r="G34" s="8">
        <v>0.3</v>
      </c>
      <c r="H34" s="18">
        <f t="shared" si="1"/>
        <v>41239.323</v>
      </c>
      <c r="I34" s="10">
        <v>11329.92</v>
      </c>
      <c r="J34" s="9">
        <v>29909.4</v>
      </c>
    </row>
    <row r="35" spans="1:10" s="15" customFormat="1" ht="18" customHeight="1">
      <c r="A35" s="4">
        <v>25</v>
      </c>
      <c r="B35" s="5" t="s">
        <v>26</v>
      </c>
      <c r="C35" s="12" t="s">
        <v>7</v>
      </c>
      <c r="D35" s="13">
        <v>179956</v>
      </c>
      <c r="E35" s="13">
        <v>3378.95</v>
      </c>
      <c r="F35" s="23">
        <f t="shared" si="0"/>
        <v>140.83124591024844</v>
      </c>
      <c r="G35" s="16">
        <v>0.1</v>
      </c>
      <c r="H35" s="18">
        <f t="shared" si="1"/>
        <v>17995.600000000002</v>
      </c>
      <c r="I35" s="14">
        <v>16795.6</v>
      </c>
      <c r="J35" s="13">
        <v>1200</v>
      </c>
    </row>
    <row r="36" spans="1:10" s="15" customFormat="1" ht="18" customHeight="1">
      <c r="A36" s="4">
        <v>26</v>
      </c>
      <c r="B36" s="5" t="s">
        <v>80</v>
      </c>
      <c r="C36" s="7" t="s">
        <v>64</v>
      </c>
      <c r="D36" s="13">
        <v>439727.47</v>
      </c>
      <c r="E36" s="13">
        <v>1873.14</v>
      </c>
      <c r="F36" s="23">
        <f t="shared" si="0"/>
        <v>78.07059588461587</v>
      </c>
      <c r="G36" s="16">
        <v>0.3</v>
      </c>
      <c r="H36" s="18">
        <f t="shared" si="1"/>
        <v>131918.24099999998</v>
      </c>
      <c r="I36" s="14">
        <v>61656.83</v>
      </c>
      <c r="J36" s="13">
        <v>70261.41</v>
      </c>
    </row>
    <row r="37" spans="1:10" s="15" customFormat="1" ht="18" customHeight="1">
      <c r="A37" s="4">
        <v>27</v>
      </c>
      <c r="B37" s="5" t="s">
        <v>81</v>
      </c>
      <c r="C37" s="7" t="s">
        <v>7</v>
      </c>
      <c r="D37" s="13">
        <v>187465.37</v>
      </c>
      <c r="E37" s="13">
        <v>2638.38</v>
      </c>
      <c r="F37" s="23">
        <f t="shared" si="0"/>
        <v>109.96503132176602</v>
      </c>
      <c r="G37" s="16">
        <v>0.2</v>
      </c>
      <c r="H37" s="18">
        <f t="shared" si="1"/>
        <v>37493.074</v>
      </c>
      <c r="I37" s="14">
        <v>37493.07</v>
      </c>
      <c r="J37" s="13">
        <v>0</v>
      </c>
    </row>
    <row r="38" spans="1:10" ht="15">
      <c r="A38" s="4">
        <v>28</v>
      </c>
      <c r="B38" s="5" t="s">
        <v>27</v>
      </c>
      <c r="C38" s="7" t="s">
        <v>64</v>
      </c>
      <c r="D38" s="9">
        <v>36009.6</v>
      </c>
      <c r="E38" s="9">
        <v>1800.48</v>
      </c>
      <c r="F38" s="23">
        <f t="shared" si="0"/>
        <v>75.04219998416198</v>
      </c>
      <c r="G38" s="8">
        <v>0.3</v>
      </c>
      <c r="H38" s="18">
        <f t="shared" si="1"/>
        <v>10802.88</v>
      </c>
      <c r="I38" s="10">
        <v>10802.88</v>
      </c>
      <c r="J38" s="9">
        <v>0</v>
      </c>
    </row>
    <row r="39" spans="1:10" ht="15">
      <c r="A39" s="4">
        <v>29</v>
      </c>
      <c r="B39" s="5" t="s">
        <v>28</v>
      </c>
      <c r="C39" s="7" t="s">
        <v>64</v>
      </c>
      <c r="D39" s="9">
        <v>388608.32</v>
      </c>
      <c r="E39" s="9">
        <v>2288.82</v>
      </c>
      <c r="F39" s="23">
        <f t="shared" si="0"/>
        <v>95.39572123419846</v>
      </c>
      <c r="G39" s="8">
        <v>0.3</v>
      </c>
      <c r="H39" s="18">
        <v>116582.5</v>
      </c>
      <c r="I39" s="10">
        <v>116582.5</v>
      </c>
      <c r="J39" s="9">
        <v>0</v>
      </c>
    </row>
    <row r="40" spans="1:10" ht="15">
      <c r="A40" s="4">
        <v>30</v>
      </c>
      <c r="B40" s="5" t="s">
        <v>29</v>
      </c>
      <c r="C40" s="7" t="s">
        <v>7</v>
      </c>
      <c r="D40" s="9">
        <v>114340.97</v>
      </c>
      <c r="E40" s="9">
        <v>2266.64</v>
      </c>
      <c r="F40" s="23">
        <f t="shared" si="0"/>
        <v>94.47128108732166</v>
      </c>
      <c r="G40" s="8">
        <v>0.3</v>
      </c>
      <c r="H40" s="9">
        <f>D40*G40</f>
        <v>34302.291</v>
      </c>
      <c r="I40" s="10">
        <v>31295.69</v>
      </c>
      <c r="J40" s="9">
        <v>3006.6</v>
      </c>
    </row>
    <row r="41" spans="1:10" s="15" customFormat="1" ht="15">
      <c r="A41" s="28">
        <v>31</v>
      </c>
      <c r="B41" s="5" t="s">
        <v>30</v>
      </c>
      <c r="C41" s="12" t="s">
        <v>7</v>
      </c>
      <c r="D41" s="13">
        <v>57340.65</v>
      </c>
      <c r="E41" s="13">
        <v>2204.83</v>
      </c>
      <c r="F41" s="29">
        <f t="shared" si="0"/>
        <v>91.89510230109741</v>
      </c>
      <c r="G41" s="16">
        <v>0.3</v>
      </c>
      <c r="H41" s="13">
        <v>17202.2</v>
      </c>
      <c r="I41" s="14">
        <v>4128.54</v>
      </c>
      <c r="J41" s="13">
        <v>13073.66</v>
      </c>
    </row>
    <row r="42" spans="1:10" ht="15">
      <c r="A42" s="4">
        <v>32</v>
      </c>
      <c r="B42" s="5" t="s">
        <v>31</v>
      </c>
      <c r="C42" s="7" t="s">
        <v>7</v>
      </c>
      <c r="D42" s="9">
        <v>352824.25</v>
      </c>
      <c r="E42" s="9">
        <v>2549.72</v>
      </c>
      <c r="F42" s="23">
        <f t="shared" si="0"/>
        <v>106.26977147406107</v>
      </c>
      <c r="G42" s="8">
        <v>0.2</v>
      </c>
      <c r="H42" s="9">
        <f aca="true" t="shared" si="2" ref="H42:H81">D42*G42</f>
        <v>70564.85</v>
      </c>
      <c r="I42" s="10">
        <v>58001.91</v>
      </c>
      <c r="J42" s="9">
        <v>12562.94</v>
      </c>
    </row>
    <row r="43" spans="1:10" ht="15">
      <c r="A43" s="4">
        <v>33</v>
      </c>
      <c r="B43" s="5" t="s">
        <v>82</v>
      </c>
      <c r="C43" s="7" t="s">
        <v>7</v>
      </c>
      <c r="D43" s="9">
        <v>28983.22</v>
      </c>
      <c r="E43" s="9">
        <v>2738.91</v>
      </c>
      <c r="F43" s="23">
        <f t="shared" si="0"/>
        <v>114.15502086033784</v>
      </c>
      <c r="G43" s="8">
        <v>0.2</v>
      </c>
      <c r="H43" s="9">
        <f t="shared" si="2"/>
        <v>5796.644</v>
      </c>
      <c r="I43" s="10">
        <v>5796.64</v>
      </c>
      <c r="J43" s="9">
        <v>0</v>
      </c>
    </row>
    <row r="44" spans="1:10" s="15" customFormat="1" ht="15">
      <c r="A44" s="4">
        <v>34</v>
      </c>
      <c r="B44" s="5" t="s">
        <v>32</v>
      </c>
      <c r="C44" s="7" t="s">
        <v>64</v>
      </c>
      <c r="D44" s="13">
        <v>45062</v>
      </c>
      <c r="E44" s="13">
        <v>2358.86</v>
      </c>
      <c r="F44" s="23">
        <f t="shared" si="0"/>
        <v>98.31491816328997</v>
      </c>
      <c r="G44" s="16">
        <v>0.3</v>
      </c>
      <c r="H44" s="9">
        <f t="shared" si="2"/>
        <v>13518.6</v>
      </c>
      <c r="I44" s="14">
        <v>720</v>
      </c>
      <c r="J44" s="13">
        <v>12798.6</v>
      </c>
    </row>
    <row r="45" spans="1:10" s="15" customFormat="1" ht="15">
      <c r="A45" s="4">
        <v>35</v>
      </c>
      <c r="B45" s="5" t="s">
        <v>33</v>
      </c>
      <c r="C45" s="12" t="s">
        <v>7</v>
      </c>
      <c r="D45" s="13">
        <v>194475.33</v>
      </c>
      <c r="E45" s="13">
        <v>2550.71</v>
      </c>
      <c r="F45" s="23">
        <f t="shared" si="0"/>
        <v>106.31103368079724</v>
      </c>
      <c r="G45" s="16">
        <v>0.2</v>
      </c>
      <c r="H45" s="9">
        <f t="shared" si="2"/>
        <v>38895.066</v>
      </c>
      <c r="I45" s="14">
        <v>35695.07</v>
      </c>
      <c r="J45" s="13">
        <v>3200</v>
      </c>
    </row>
    <row r="46" spans="1:10" s="15" customFormat="1" ht="15">
      <c r="A46" s="4">
        <v>36</v>
      </c>
      <c r="B46" s="5" t="s">
        <v>34</v>
      </c>
      <c r="C46" s="12" t="s">
        <v>7</v>
      </c>
      <c r="D46" s="13">
        <v>112039.38</v>
      </c>
      <c r="E46" s="13">
        <v>2330.76</v>
      </c>
      <c r="F46" s="23">
        <f t="shared" si="0"/>
        <v>97.14373835593031</v>
      </c>
      <c r="G46" s="16">
        <v>0.3</v>
      </c>
      <c r="H46" s="9">
        <f t="shared" si="2"/>
        <v>33611.814</v>
      </c>
      <c r="I46" s="14">
        <v>33611.81</v>
      </c>
      <c r="J46" s="13">
        <v>0</v>
      </c>
    </row>
    <row r="47" spans="1:10" ht="15">
      <c r="A47" s="4">
        <v>37</v>
      </c>
      <c r="B47" s="5" t="s">
        <v>35</v>
      </c>
      <c r="C47" s="7" t="s">
        <v>7</v>
      </c>
      <c r="D47" s="9">
        <v>183802.27</v>
      </c>
      <c r="E47" s="9">
        <v>2721.74</v>
      </c>
      <c r="F47" s="23">
        <f t="shared" si="0"/>
        <v>113.43939248694406</v>
      </c>
      <c r="G47" s="8">
        <v>0.2</v>
      </c>
      <c r="H47" s="9">
        <f t="shared" si="2"/>
        <v>36760.454</v>
      </c>
      <c r="I47" s="10">
        <v>23831.25</v>
      </c>
      <c r="J47" s="9">
        <v>12929.2</v>
      </c>
    </row>
    <row r="48" spans="1:10" ht="15">
      <c r="A48" s="4">
        <v>38</v>
      </c>
      <c r="B48" s="5" t="s">
        <v>36</v>
      </c>
      <c r="C48" s="7" t="s">
        <v>64</v>
      </c>
      <c r="D48" s="9">
        <v>109895.33</v>
      </c>
      <c r="E48" s="9">
        <v>2311.23</v>
      </c>
      <c r="F48" s="23">
        <f t="shared" si="0"/>
        <v>96.32974755031697</v>
      </c>
      <c r="G48" s="8">
        <v>0.3</v>
      </c>
      <c r="H48" s="9">
        <f t="shared" si="2"/>
        <v>32968.599</v>
      </c>
      <c r="I48" s="10">
        <v>11491.8</v>
      </c>
      <c r="J48" s="9">
        <v>21476.8</v>
      </c>
    </row>
    <row r="49" spans="1:10" ht="15">
      <c r="A49" s="4">
        <v>39</v>
      </c>
      <c r="B49" s="5" t="s">
        <v>37</v>
      </c>
      <c r="C49" s="12" t="s">
        <v>7</v>
      </c>
      <c r="D49" s="9">
        <v>435527</v>
      </c>
      <c r="E49" s="9">
        <v>2368.93</v>
      </c>
      <c r="F49" s="23">
        <f t="shared" si="0"/>
        <v>98.7346256600911</v>
      </c>
      <c r="G49" s="8">
        <v>0.3</v>
      </c>
      <c r="H49" s="9">
        <f t="shared" si="2"/>
        <v>130658.09999999999</v>
      </c>
      <c r="I49" s="10">
        <v>123551.4</v>
      </c>
      <c r="J49" s="9">
        <v>7106.7</v>
      </c>
    </row>
    <row r="50" spans="1:10" ht="15">
      <c r="A50" s="4">
        <v>40</v>
      </c>
      <c r="B50" s="5" t="s">
        <v>83</v>
      </c>
      <c r="C50" s="7" t="s">
        <v>64</v>
      </c>
      <c r="D50" s="9">
        <v>22191</v>
      </c>
      <c r="E50" s="9">
        <v>2219.18</v>
      </c>
      <c r="F50" s="23">
        <f t="shared" si="0"/>
        <v>92.49319590378819</v>
      </c>
      <c r="G50" s="8">
        <v>0.3</v>
      </c>
      <c r="H50" s="9">
        <f t="shared" si="2"/>
        <v>6657.3</v>
      </c>
      <c r="I50" s="10">
        <v>6657.3</v>
      </c>
      <c r="J50" s="9">
        <v>0</v>
      </c>
    </row>
    <row r="51" spans="1:10" ht="15">
      <c r="A51" s="4">
        <v>41</v>
      </c>
      <c r="B51" s="5" t="s">
        <v>38</v>
      </c>
      <c r="C51" s="7" t="s">
        <v>7</v>
      </c>
      <c r="D51" s="9">
        <v>106775</v>
      </c>
      <c r="E51" s="9">
        <v>2892.5</v>
      </c>
      <c r="F51" s="23">
        <f t="shared" si="0"/>
        <v>120.556497963981</v>
      </c>
      <c r="G51" s="8">
        <v>0.1</v>
      </c>
      <c r="H51" s="9">
        <f t="shared" si="2"/>
        <v>10677.5</v>
      </c>
      <c r="I51" s="14">
        <v>10677.5</v>
      </c>
      <c r="J51" s="13">
        <v>0</v>
      </c>
    </row>
    <row r="52" spans="1:10" s="15" customFormat="1" ht="15">
      <c r="A52" s="4">
        <v>42</v>
      </c>
      <c r="B52" s="5" t="s">
        <v>39</v>
      </c>
      <c r="C52" s="12" t="s">
        <v>7</v>
      </c>
      <c r="D52" s="13">
        <v>266526.31</v>
      </c>
      <c r="E52" s="13">
        <v>1922.74</v>
      </c>
      <c r="F52" s="23">
        <f t="shared" si="0"/>
        <v>80.13787412109416</v>
      </c>
      <c r="G52" s="16">
        <v>0.3</v>
      </c>
      <c r="H52" s="9">
        <f t="shared" si="2"/>
        <v>79957.893</v>
      </c>
      <c r="I52" s="14">
        <v>36592.79</v>
      </c>
      <c r="J52" s="13">
        <v>43365.1</v>
      </c>
    </row>
    <row r="53" spans="1:10" s="15" customFormat="1" ht="15">
      <c r="A53" s="4">
        <v>43</v>
      </c>
      <c r="B53" s="5" t="s">
        <v>89</v>
      </c>
      <c r="C53" s="12" t="s">
        <v>7</v>
      </c>
      <c r="D53" s="13">
        <v>41204</v>
      </c>
      <c r="E53" s="13">
        <v>2083.89</v>
      </c>
      <c r="F53" s="23">
        <f t="shared" si="0"/>
        <v>86.85444443981343</v>
      </c>
      <c r="G53" s="16">
        <v>0.3</v>
      </c>
      <c r="H53" s="9">
        <f t="shared" si="2"/>
        <v>12361.199999999999</v>
      </c>
      <c r="I53" s="14">
        <v>12361.2</v>
      </c>
      <c r="J53" s="13">
        <v>0</v>
      </c>
    </row>
    <row r="54" spans="1:10" ht="15">
      <c r="A54" s="4">
        <v>44</v>
      </c>
      <c r="B54" s="5" t="s">
        <v>40</v>
      </c>
      <c r="C54" s="7" t="s">
        <v>7</v>
      </c>
      <c r="D54" s="9">
        <v>112758.87</v>
      </c>
      <c r="E54" s="9">
        <v>2545.41</v>
      </c>
      <c r="F54" s="23">
        <f t="shared" si="0"/>
        <v>106.09013499827032</v>
      </c>
      <c r="G54" s="8">
        <v>0.2</v>
      </c>
      <c r="H54" s="9">
        <f t="shared" si="2"/>
        <v>22551.774</v>
      </c>
      <c r="I54" s="10">
        <v>22551.77</v>
      </c>
      <c r="J54" s="9">
        <v>0</v>
      </c>
    </row>
    <row r="55" spans="1:10" ht="15">
      <c r="A55" s="4">
        <v>45</v>
      </c>
      <c r="B55" s="5" t="s">
        <v>41</v>
      </c>
      <c r="C55" s="7" t="s">
        <v>64</v>
      </c>
      <c r="D55" s="9">
        <v>164863.44</v>
      </c>
      <c r="E55" s="9">
        <v>2210.46</v>
      </c>
      <c r="F55" s="23">
        <f t="shared" si="0"/>
        <v>92.12975505253638</v>
      </c>
      <c r="G55" s="8">
        <v>0.3</v>
      </c>
      <c r="H55" s="9">
        <f t="shared" si="2"/>
        <v>49459.032</v>
      </c>
      <c r="I55" s="10">
        <v>38222.95</v>
      </c>
      <c r="J55" s="9">
        <v>11236.08</v>
      </c>
    </row>
    <row r="56" spans="1:10" ht="15">
      <c r="A56" s="4">
        <v>46</v>
      </c>
      <c r="B56" s="5" t="s">
        <v>42</v>
      </c>
      <c r="C56" s="7" t="s">
        <v>7</v>
      </c>
      <c r="D56" s="9">
        <v>233944.45</v>
      </c>
      <c r="E56" s="9">
        <v>2445.1</v>
      </c>
      <c r="F56" s="23">
        <f t="shared" si="0"/>
        <v>101.90931483897319</v>
      </c>
      <c r="G56" s="8">
        <v>0.2</v>
      </c>
      <c r="H56" s="9">
        <f t="shared" si="2"/>
        <v>46788.89000000001</v>
      </c>
      <c r="I56" s="10">
        <v>9838.12</v>
      </c>
      <c r="J56" s="9">
        <v>36950.77</v>
      </c>
    </row>
    <row r="57" spans="1:10" s="15" customFormat="1" ht="15">
      <c r="A57" s="4">
        <v>47</v>
      </c>
      <c r="B57" s="5" t="s">
        <v>43</v>
      </c>
      <c r="C57" s="7" t="s">
        <v>7</v>
      </c>
      <c r="D57" s="13">
        <v>143743.69</v>
      </c>
      <c r="E57" s="13">
        <v>2211.75</v>
      </c>
      <c r="F57" s="23">
        <f t="shared" si="0"/>
        <v>92.1835209582835</v>
      </c>
      <c r="G57" s="16">
        <v>0.3</v>
      </c>
      <c r="H57" s="9">
        <f t="shared" si="2"/>
        <v>43123.106999999996</v>
      </c>
      <c r="I57" s="14">
        <v>43123.11</v>
      </c>
      <c r="J57" s="13">
        <v>0</v>
      </c>
    </row>
    <row r="58" spans="1:10" ht="15">
      <c r="A58" s="4">
        <v>48</v>
      </c>
      <c r="B58" s="5" t="s">
        <v>44</v>
      </c>
      <c r="C58" s="7" t="s">
        <v>7</v>
      </c>
      <c r="D58" s="9">
        <v>151761.3</v>
      </c>
      <c r="E58" s="9">
        <v>2329.83</v>
      </c>
      <c r="F58" s="23">
        <f t="shared" si="0"/>
        <v>97.10497688899633</v>
      </c>
      <c r="G58" s="8">
        <v>0.3</v>
      </c>
      <c r="H58" s="9">
        <f t="shared" si="2"/>
        <v>45528.38999999999</v>
      </c>
      <c r="I58" s="10">
        <v>20528.39</v>
      </c>
      <c r="J58" s="9">
        <v>25000</v>
      </c>
    </row>
    <row r="59" spans="1:10" ht="15">
      <c r="A59" s="4">
        <v>49</v>
      </c>
      <c r="B59" s="5" t="s">
        <v>45</v>
      </c>
      <c r="C59" s="7" t="s">
        <v>7</v>
      </c>
      <c r="D59" s="9">
        <v>64384.8</v>
      </c>
      <c r="E59" s="9">
        <v>2146.16</v>
      </c>
      <c r="F59" s="23">
        <f t="shared" si="0"/>
        <v>89.44979556452117</v>
      </c>
      <c r="G59" s="8">
        <v>0.3</v>
      </c>
      <c r="H59" s="9">
        <f t="shared" si="2"/>
        <v>19315.44</v>
      </c>
      <c r="I59" s="10">
        <v>0</v>
      </c>
      <c r="J59" s="9">
        <v>19315.44</v>
      </c>
    </row>
    <row r="60" spans="1:10" s="15" customFormat="1" ht="15">
      <c r="A60" s="4">
        <v>50</v>
      </c>
      <c r="B60" s="5" t="s">
        <v>46</v>
      </c>
      <c r="C60" s="12" t="s">
        <v>68</v>
      </c>
      <c r="D60" s="13">
        <v>67808.95</v>
      </c>
      <c r="E60" s="13">
        <v>3041.23</v>
      </c>
      <c r="F60" s="23">
        <f t="shared" si="0"/>
        <v>126.75541514364666</v>
      </c>
      <c r="G60" s="16">
        <v>0.1</v>
      </c>
      <c r="H60" s="9">
        <f t="shared" si="2"/>
        <v>6780.895</v>
      </c>
      <c r="I60" s="14">
        <v>2851.82</v>
      </c>
      <c r="J60" s="13">
        <v>3929.08</v>
      </c>
    </row>
    <row r="61" spans="1:10" ht="15">
      <c r="A61" s="4">
        <v>51</v>
      </c>
      <c r="B61" s="5" t="s">
        <v>47</v>
      </c>
      <c r="C61" s="7" t="s">
        <v>7</v>
      </c>
      <c r="D61" s="9">
        <v>165315.87</v>
      </c>
      <c r="E61" s="9">
        <v>2803.07</v>
      </c>
      <c r="F61" s="23">
        <f t="shared" si="0"/>
        <v>116.8291452888146</v>
      </c>
      <c r="G61" s="8">
        <v>0.2</v>
      </c>
      <c r="H61" s="9">
        <f t="shared" si="2"/>
        <v>33063.174</v>
      </c>
      <c r="I61" s="14">
        <v>33063.17</v>
      </c>
      <c r="J61" s="13">
        <v>0</v>
      </c>
    </row>
    <row r="62" spans="1:10" s="15" customFormat="1" ht="15">
      <c r="A62" s="4">
        <v>52</v>
      </c>
      <c r="B62" s="5" t="s">
        <v>48</v>
      </c>
      <c r="C62" s="12" t="s">
        <v>7</v>
      </c>
      <c r="D62" s="13">
        <v>150598.7</v>
      </c>
      <c r="E62" s="13">
        <v>2099.26</v>
      </c>
      <c r="F62" s="23">
        <f t="shared" si="0"/>
        <v>87.4950506191415</v>
      </c>
      <c r="G62" s="16">
        <v>0.3</v>
      </c>
      <c r="H62" s="9">
        <f t="shared" si="2"/>
        <v>45179.61</v>
      </c>
      <c r="I62" s="14">
        <v>45179.61</v>
      </c>
      <c r="J62" s="13">
        <v>0</v>
      </c>
    </row>
    <row r="63" spans="1:10" s="15" customFormat="1" ht="15">
      <c r="A63" s="4">
        <v>53</v>
      </c>
      <c r="B63" s="5" t="s">
        <v>49</v>
      </c>
      <c r="C63" s="12" t="s">
        <v>64</v>
      </c>
      <c r="D63" s="13">
        <v>82487.56</v>
      </c>
      <c r="E63" s="13">
        <v>2264</v>
      </c>
      <c r="F63" s="23">
        <f t="shared" si="0"/>
        <v>94.36124853602524</v>
      </c>
      <c r="G63" s="16">
        <v>0.3</v>
      </c>
      <c r="H63" s="13">
        <f t="shared" si="2"/>
        <v>24746.268</v>
      </c>
      <c r="I63" s="14">
        <v>19136.27</v>
      </c>
      <c r="J63" s="13">
        <v>5610</v>
      </c>
    </row>
    <row r="64" spans="1:10" ht="15">
      <c r="A64" s="4">
        <v>54</v>
      </c>
      <c r="B64" s="5" t="s">
        <v>50</v>
      </c>
      <c r="C64" s="7" t="s">
        <v>7</v>
      </c>
      <c r="D64" s="9">
        <v>146065.76</v>
      </c>
      <c r="E64" s="9">
        <v>2333.45</v>
      </c>
      <c r="F64" s="23">
        <f t="shared" si="0"/>
        <v>97.25585485706188</v>
      </c>
      <c r="G64" s="8">
        <v>0.3</v>
      </c>
      <c r="H64" s="9">
        <f t="shared" si="2"/>
        <v>43819.728</v>
      </c>
      <c r="I64" s="10">
        <v>41419.73</v>
      </c>
      <c r="J64" s="9">
        <v>2400</v>
      </c>
    </row>
    <row r="65" spans="1:10" ht="15">
      <c r="A65" s="4">
        <v>55</v>
      </c>
      <c r="B65" s="5" t="s">
        <v>51</v>
      </c>
      <c r="C65" s="7" t="s">
        <v>7</v>
      </c>
      <c r="D65" s="9">
        <v>158772.05</v>
      </c>
      <c r="E65" s="9">
        <v>2691.74</v>
      </c>
      <c r="F65" s="23">
        <f t="shared" si="0"/>
        <v>112.1890225858483</v>
      </c>
      <c r="G65" s="8">
        <v>0.2</v>
      </c>
      <c r="H65" s="9">
        <f t="shared" si="2"/>
        <v>31754.41</v>
      </c>
      <c r="I65" s="10">
        <v>19353.66</v>
      </c>
      <c r="J65" s="9">
        <v>12400.75</v>
      </c>
    </row>
    <row r="66" spans="1:10" s="15" customFormat="1" ht="15">
      <c r="A66" s="4">
        <v>56</v>
      </c>
      <c r="B66" s="5" t="s">
        <v>52</v>
      </c>
      <c r="C66" s="12" t="s">
        <v>7</v>
      </c>
      <c r="D66" s="13">
        <v>111604.4</v>
      </c>
      <c r="E66" s="13">
        <v>2232.56</v>
      </c>
      <c r="F66" s="23">
        <f t="shared" si="0"/>
        <v>93.0508608796769</v>
      </c>
      <c r="G66" s="16">
        <v>0.3</v>
      </c>
      <c r="H66" s="9">
        <f t="shared" si="2"/>
        <v>33481.32</v>
      </c>
      <c r="I66" s="14">
        <v>6690.6</v>
      </c>
      <c r="J66" s="13">
        <v>26790.72</v>
      </c>
    </row>
    <row r="67" spans="1:10" s="15" customFormat="1" ht="15">
      <c r="A67" s="4">
        <v>57</v>
      </c>
      <c r="B67" s="5" t="s">
        <v>53</v>
      </c>
      <c r="C67" s="12" t="s">
        <v>7</v>
      </c>
      <c r="D67" s="13">
        <v>24765.68</v>
      </c>
      <c r="E67" s="13">
        <v>2477.66</v>
      </c>
      <c r="F67" s="23">
        <f t="shared" si="0"/>
        <v>103.26638297162911</v>
      </c>
      <c r="G67" s="16">
        <v>0.2</v>
      </c>
      <c r="H67" s="9">
        <f t="shared" si="2"/>
        <v>4953.136</v>
      </c>
      <c r="I67" s="14">
        <v>4953.14</v>
      </c>
      <c r="J67" s="13">
        <v>0</v>
      </c>
    </row>
    <row r="68" spans="1:10" ht="15">
      <c r="A68" s="4">
        <v>58</v>
      </c>
      <c r="B68" s="5" t="s">
        <v>84</v>
      </c>
      <c r="C68" s="12" t="s">
        <v>7</v>
      </c>
      <c r="D68" s="9">
        <v>115708.04</v>
      </c>
      <c r="E68" s="9">
        <v>2144.07</v>
      </c>
      <c r="F68" s="23">
        <f t="shared" si="0"/>
        <v>89.36268646141151</v>
      </c>
      <c r="G68" s="8">
        <v>0.3</v>
      </c>
      <c r="H68" s="9">
        <f t="shared" si="2"/>
        <v>34712.412</v>
      </c>
      <c r="I68" s="10">
        <v>17459.54</v>
      </c>
      <c r="J68" s="9">
        <v>17252.87</v>
      </c>
    </row>
    <row r="69" spans="1:10" ht="15">
      <c r="A69" s="4">
        <v>59</v>
      </c>
      <c r="B69" s="5" t="s">
        <v>54</v>
      </c>
      <c r="C69" s="12" t="s">
        <v>67</v>
      </c>
      <c r="D69" s="9">
        <v>82776.42</v>
      </c>
      <c r="E69" s="9">
        <v>2090.1</v>
      </c>
      <c r="F69" s="23">
        <f t="shared" si="0"/>
        <v>87.11327100934027</v>
      </c>
      <c r="G69" s="8">
        <v>0.3</v>
      </c>
      <c r="H69" s="9">
        <f t="shared" si="2"/>
        <v>24832.926</v>
      </c>
      <c r="I69" s="10">
        <v>6255.26</v>
      </c>
      <c r="J69" s="9">
        <v>18577.67</v>
      </c>
    </row>
    <row r="70" spans="1:10" s="15" customFormat="1" ht="15">
      <c r="A70" s="4">
        <v>60</v>
      </c>
      <c r="B70" s="5" t="s">
        <v>55</v>
      </c>
      <c r="C70" s="12" t="s">
        <v>67</v>
      </c>
      <c r="D70" s="13">
        <v>44074.42</v>
      </c>
      <c r="E70" s="13">
        <v>2373.44</v>
      </c>
      <c r="F70" s="23">
        <f t="shared" si="0"/>
        <v>98.92259793522251</v>
      </c>
      <c r="G70" s="16">
        <v>0.3</v>
      </c>
      <c r="H70" s="9">
        <f t="shared" si="2"/>
        <v>13222.326</v>
      </c>
      <c r="I70" s="14">
        <v>13222.33</v>
      </c>
      <c r="J70" s="13">
        <v>0</v>
      </c>
    </row>
    <row r="71" spans="1:10" ht="15">
      <c r="A71" s="4">
        <v>61</v>
      </c>
      <c r="B71" s="5" t="s">
        <v>56</v>
      </c>
      <c r="C71" s="7" t="s">
        <v>64</v>
      </c>
      <c r="D71" s="9">
        <v>211182.87</v>
      </c>
      <c r="E71" s="9">
        <v>2319.78</v>
      </c>
      <c r="F71" s="23">
        <f t="shared" si="0"/>
        <v>96.68610297212926</v>
      </c>
      <c r="G71" s="8">
        <v>0.3</v>
      </c>
      <c r="H71" s="9">
        <f t="shared" si="2"/>
        <v>63354.861</v>
      </c>
      <c r="I71" s="10">
        <v>63354.86</v>
      </c>
      <c r="J71" s="9">
        <v>0</v>
      </c>
    </row>
    <row r="72" spans="1:10" ht="15">
      <c r="A72" s="4">
        <v>62</v>
      </c>
      <c r="B72" s="5" t="s">
        <v>57</v>
      </c>
      <c r="C72" s="7" t="s">
        <v>7</v>
      </c>
      <c r="D72" s="9">
        <v>109659.12</v>
      </c>
      <c r="E72" s="9">
        <v>2335.17</v>
      </c>
      <c r="F72" s="23">
        <f t="shared" si="0"/>
        <v>97.32754273139138</v>
      </c>
      <c r="G72" s="8">
        <v>0.3</v>
      </c>
      <c r="H72" s="9">
        <f t="shared" si="2"/>
        <v>32897.736</v>
      </c>
      <c r="I72" s="10">
        <v>32897.74</v>
      </c>
      <c r="J72" s="9">
        <v>0</v>
      </c>
    </row>
    <row r="73" spans="1:10" ht="15">
      <c r="A73" s="4">
        <v>63</v>
      </c>
      <c r="B73" s="5" t="s">
        <v>85</v>
      </c>
      <c r="C73" s="7" t="s">
        <v>7</v>
      </c>
      <c r="D73" s="9">
        <v>52803.1</v>
      </c>
      <c r="E73" s="9">
        <v>2478.63</v>
      </c>
      <c r="F73" s="23">
        <f t="shared" si="0"/>
        <v>103.30681159843121</v>
      </c>
      <c r="G73" s="8">
        <v>0.2</v>
      </c>
      <c r="H73" s="9">
        <f t="shared" si="2"/>
        <v>10560.62</v>
      </c>
      <c r="I73" s="10">
        <v>10560.62</v>
      </c>
      <c r="J73" s="9">
        <v>0</v>
      </c>
    </row>
    <row r="74" spans="1:10" ht="15">
      <c r="A74" s="4">
        <v>64</v>
      </c>
      <c r="B74" s="17" t="s">
        <v>58</v>
      </c>
      <c r="C74" s="7" t="s">
        <v>7</v>
      </c>
      <c r="D74" s="9">
        <v>213551.42</v>
      </c>
      <c r="E74" s="9">
        <v>2280.65</v>
      </c>
      <c r="F74" s="23">
        <f t="shared" si="0"/>
        <v>95.05520383113338</v>
      </c>
      <c r="G74" s="8">
        <v>0.3</v>
      </c>
      <c r="H74" s="9">
        <f t="shared" si="2"/>
        <v>64065.426</v>
      </c>
      <c r="I74" s="10">
        <v>42114.15</v>
      </c>
      <c r="J74" s="9">
        <v>21951.28</v>
      </c>
    </row>
    <row r="75" spans="1:10" ht="15">
      <c r="A75" s="4">
        <v>65</v>
      </c>
      <c r="B75" s="17" t="s">
        <v>86</v>
      </c>
      <c r="C75" s="7" t="s">
        <v>7</v>
      </c>
      <c r="D75" s="9">
        <v>261925</v>
      </c>
      <c r="E75" s="9">
        <v>2580.77</v>
      </c>
      <c r="F75" s="23">
        <f t="shared" si="0"/>
        <v>107.56390432169516</v>
      </c>
      <c r="G75" s="8">
        <v>0.2</v>
      </c>
      <c r="H75" s="9">
        <f t="shared" si="2"/>
        <v>52385</v>
      </c>
      <c r="I75" s="10">
        <v>7838</v>
      </c>
      <c r="J75" s="9">
        <v>44547</v>
      </c>
    </row>
    <row r="76" spans="1:10" s="15" customFormat="1" ht="15">
      <c r="A76" s="4">
        <v>66</v>
      </c>
      <c r="B76" s="17" t="s">
        <v>87</v>
      </c>
      <c r="C76" s="7" t="s">
        <v>64</v>
      </c>
      <c r="D76" s="13">
        <v>118474.74</v>
      </c>
      <c r="E76" s="13">
        <v>2095.1</v>
      </c>
      <c r="F76" s="23">
        <f t="shared" si="0"/>
        <v>87.32166599285621</v>
      </c>
      <c r="G76" s="16">
        <v>0.3</v>
      </c>
      <c r="H76" s="9">
        <f t="shared" si="2"/>
        <v>35542.422</v>
      </c>
      <c r="I76" s="14">
        <v>1980</v>
      </c>
      <c r="J76" s="13">
        <v>33562.42</v>
      </c>
    </row>
    <row r="77" spans="1:10" s="15" customFormat="1" ht="15">
      <c r="A77" s="4">
        <v>67</v>
      </c>
      <c r="B77" s="5" t="s">
        <v>59</v>
      </c>
      <c r="C77" s="12" t="s">
        <v>7</v>
      </c>
      <c r="D77" s="13">
        <v>82976.65</v>
      </c>
      <c r="E77" s="13">
        <v>2517.61</v>
      </c>
      <c r="F77" s="23">
        <f>E77/2399.29*100</f>
        <v>104.93145888992161</v>
      </c>
      <c r="G77" s="16">
        <v>0.2</v>
      </c>
      <c r="H77" s="9">
        <f t="shared" si="2"/>
        <v>16595.329999999998</v>
      </c>
      <c r="I77" s="14">
        <v>6680.25</v>
      </c>
      <c r="J77" s="13">
        <v>9915.08</v>
      </c>
    </row>
    <row r="78" spans="1:10" s="15" customFormat="1" ht="15">
      <c r="A78" s="4">
        <v>68</v>
      </c>
      <c r="B78" s="5" t="s">
        <v>60</v>
      </c>
      <c r="C78" s="12" t="s">
        <v>64</v>
      </c>
      <c r="D78" s="13">
        <v>234936.28</v>
      </c>
      <c r="E78" s="13">
        <v>1937</v>
      </c>
      <c r="F78" s="23">
        <f>E78/2399.29*100</f>
        <v>80.73221661408166</v>
      </c>
      <c r="G78" s="16">
        <v>0.3</v>
      </c>
      <c r="H78" s="9">
        <f t="shared" si="2"/>
        <v>70480.88399999999</v>
      </c>
      <c r="I78" s="14">
        <v>42948.88</v>
      </c>
      <c r="J78" s="13">
        <v>27532</v>
      </c>
    </row>
    <row r="79" spans="1:10" s="15" customFormat="1" ht="15">
      <c r="A79" s="4">
        <v>69</v>
      </c>
      <c r="B79" s="5" t="s">
        <v>88</v>
      </c>
      <c r="C79" s="12" t="s">
        <v>7</v>
      </c>
      <c r="D79" s="13">
        <v>277987.5</v>
      </c>
      <c r="E79" s="13">
        <v>2277.34</v>
      </c>
      <c r="F79" s="23">
        <f>E79/2399.29*100</f>
        <v>94.91724635204582</v>
      </c>
      <c r="G79" s="16">
        <v>0.3</v>
      </c>
      <c r="H79" s="9">
        <f t="shared" si="2"/>
        <v>83396.25</v>
      </c>
      <c r="I79" s="14">
        <v>47833.42</v>
      </c>
      <c r="J79" s="13">
        <v>35562.83</v>
      </c>
    </row>
    <row r="80" spans="1:10" s="15" customFormat="1" ht="15">
      <c r="A80" s="4">
        <v>70</v>
      </c>
      <c r="B80" s="5" t="s">
        <v>61</v>
      </c>
      <c r="C80" s="12" t="s">
        <v>67</v>
      </c>
      <c r="D80" s="13">
        <v>125950.87</v>
      </c>
      <c r="E80" s="13">
        <v>2169.79</v>
      </c>
      <c r="F80" s="23">
        <f>E80/2399.29*100</f>
        <v>90.43467025661758</v>
      </c>
      <c r="G80" s="16">
        <v>0.3</v>
      </c>
      <c r="H80" s="9">
        <f t="shared" si="2"/>
        <v>37785.261</v>
      </c>
      <c r="I80" s="14">
        <v>14299.31</v>
      </c>
      <c r="J80" s="13">
        <v>23485.95</v>
      </c>
    </row>
    <row r="81" spans="1:10" s="15" customFormat="1" ht="15">
      <c r="A81" s="4">
        <v>71</v>
      </c>
      <c r="B81" s="5" t="s">
        <v>62</v>
      </c>
      <c r="C81" s="7" t="s">
        <v>7</v>
      </c>
      <c r="D81" s="13">
        <v>155133.43</v>
      </c>
      <c r="E81" s="13">
        <v>2111.73</v>
      </c>
      <c r="F81" s="23">
        <f>E81/2399.29*100</f>
        <v>88.0147877080303</v>
      </c>
      <c r="G81" s="16">
        <v>0.3</v>
      </c>
      <c r="H81" s="9">
        <f t="shared" si="2"/>
        <v>46540.028999999995</v>
      </c>
      <c r="I81" s="14">
        <v>0</v>
      </c>
      <c r="J81" s="13">
        <v>46540.03</v>
      </c>
    </row>
    <row r="82" spans="1:10" ht="12.75">
      <c r="A82" s="6"/>
      <c r="B82" s="3" t="s">
        <v>63</v>
      </c>
      <c r="C82" s="7"/>
      <c r="D82" s="9">
        <f>SUM(D11:D81)</f>
        <v>11949837.129999993</v>
      </c>
      <c r="E82" s="9">
        <f>SUM(E11:E81)</f>
        <v>166793.54000000007</v>
      </c>
      <c r="F82" s="7"/>
      <c r="G82" s="7"/>
      <c r="H82" s="9">
        <f>SUM(H11:H81)</f>
        <v>3100859.6580000003</v>
      </c>
      <c r="I82" s="9">
        <f>SUM(I11:I81)</f>
        <v>2032628.6500000001</v>
      </c>
      <c r="J82" s="9">
        <f>SUM(J11:J81)</f>
        <v>1068231.0099999998</v>
      </c>
    </row>
    <row r="83" spans="1:10" ht="12.75">
      <c r="A83" s="24"/>
      <c r="B83" s="5" t="s">
        <v>90</v>
      </c>
      <c r="C83" s="25"/>
      <c r="D83" s="26"/>
      <c r="E83" s="26"/>
      <c r="F83" s="25"/>
      <c r="G83" s="25"/>
      <c r="H83" s="27">
        <v>3100860</v>
      </c>
      <c r="I83" s="27">
        <v>2032629</v>
      </c>
      <c r="J83" s="27">
        <v>1068231</v>
      </c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11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</sheetData>
  <mergeCells count="9">
    <mergeCell ref="I8:J8"/>
    <mergeCell ref="D8:D9"/>
    <mergeCell ref="E8:E9"/>
    <mergeCell ref="F8:F9"/>
    <mergeCell ref="G8:G9"/>
    <mergeCell ref="A8:A9"/>
    <mergeCell ref="B8:B9"/>
    <mergeCell ref="C8:C9"/>
    <mergeCell ref="H8:H9"/>
  </mergeCells>
  <printOptions/>
  <pageMargins left="0.984251968503937" right="0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ugchelmiec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bkuz</cp:lastModifiedBy>
  <cp:lastPrinted>2011-06-22T08:00:29Z</cp:lastPrinted>
  <dcterms:created xsi:type="dcterms:W3CDTF">2007-12-06T11:11:32Z</dcterms:created>
  <dcterms:modified xsi:type="dcterms:W3CDTF">2012-09-10T08:55:31Z</dcterms:modified>
  <cp:category/>
  <cp:version/>
  <cp:contentType/>
  <cp:contentStatus/>
</cp:coreProperties>
</file>